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Hoja1!$A$1:$L$19</definedName>
  </definedNames>
  <calcPr calcId="144525"/>
</workbook>
</file>

<file path=xl/calcChain.xml><?xml version="1.0" encoding="utf-8"?>
<calcChain xmlns="http://schemas.openxmlformats.org/spreadsheetml/2006/main">
  <c r="H20" i="1" l="1"/>
  <c r="J17" i="1"/>
  <c r="J20" i="1" s="1"/>
  <c r="I17" i="1"/>
  <c r="H17" i="1"/>
  <c r="G17" i="1"/>
  <c r="K15" i="1"/>
  <c r="F15" i="1"/>
  <c r="K13" i="1"/>
  <c r="F13" i="1"/>
  <c r="E11" i="1"/>
  <c r="E17" i="1" s="1"/>
  <c r="E20" i="1" s="1"/>
  <c r="D11" i="1"/>
  <c r="D17" i="1" s="1"/>
  <c r="D20" i="1" s="1"/>
  <c r="F11" i="1" l="1"/>
  <c r="F17" i="1" l="1"/>
  <c r="F20" i="1" s="1"/>
  <c r="K11" i="1"/>
  <c r="K17" i="1" s="1"/>
  <c r="K20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<sst xmlns="http://schemas.openxmlformats.org/spreadsheetml/2006/main" count="22" uniqueCount="22">
  <si>
    <t>ESTADO ANALÍTICO DEL EJERCICIO DEL PRESUPUESTO DE EGRESOS</t>
  </si>
  <si>
    <t>CLASIFICACIÓN ECONÓMICA (POR TIPO DE GASTO)</t>
  </si>
  <si>
    <t>Del 1 de Enero al 31 de Marzo de 2016</t>
  </si>
  <si>
    <t>Ente Público:</t>
  </si>
  <si>
    <t>UNIVERSIDAD POLITÉCNICA DE JUVENTINO ROSAS</t>
  </si>
  <si>
    <t>Concepto</t>
  </si>
  <si>
    <t xml:space="preserve">Egresos 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</si>
  <si>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</si>
  <si>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</si>
  <si>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</si>
  <si>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</si>
  <si>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</si>
  <si>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</si>
  <si>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</si>
  <si>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</si>
  <si>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</si>
  <si>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</si>
  <si>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Gasto Corriente</t>
  </si>
  <si>
    <t>Gasto de Capital</t>
  </si>
  <si>
    <t>Amortización de la Deuda y Disminución de Pasivos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</si>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</sst>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9">
    <xf numFmtId="0" fontId="0" fillId="0" borderId="0" xfId="0"/>
    <xf numFmtId="0" fontId="2" fillId="2" borderId="0" xfId="0" applyFont="1" applyFill="1" applyBorder="1" applyAlignment="1">
      <alignment horizontal="center"/>
    </xf>
    <xf numFmtId="0" fontId="3" fillId="0" borderId="0" xfId="0" applyFont="1"/>
    <xf numFmtId="0" fontId="3" fillId="3" borderId="0" xfId="0" applyFont="1" applyFill="1"/>
    <xf numFmtId="0" fontId="2" fillId="3" borderId="0" xfId="0" applyFont="1" applyFill="1" applyBorder="1" applyAlignment="1">
      <alignment horizontal="right"/>
    </xf>
    <xf numFmtId="0" fontId="2" fillId="3" borderId="1" xfId="0" applyNumberFormat="1" applyFont="1" applyFill="1" applyBorder="1" applyAlignment="1" applyProtection="1">
      <protection locked="0"/>
    </xf>
    <xf numFmtId="0" fontId="2" fillId="3" borderId="1" xfId="0" applyFont="1" applyFill="1" applyBorder="1" applyAlignment="1"/>
    <xf numFmtId="0" fontId="3" fillId="3" borderId="1" xfId="0" applyFont="1" applyFill="1" applyBorder="1"/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justify" vertical="center" wrapText="1"/>
    </xf>
    <xf numFmtId="0" fontId="3" fillId="3" borderId="3" xfId="0" applyFont="1" applyFill="1" applyBorder="1" applyAlignment="1">
      <alignment horizontal="justify" vertical="center" wrapText="1"/>
    </xf>
    <xf numFmtId="43" fontId="3" fillId="3" borderId="9" xfId="1" applyFont="1" applyFill="1" applyBorder="1" applyAlignment="1">
      <alignment horizontal="justify" vertical="center" wrapText="1"/>
    </xf>
    <xf numFmtId="0" fontId="3" fillId="3" borderId="5" xfId="0" applyFont="1" applyFill="1" applyBorder="1" applyAlignment="1">
      <alignment horizontal="justify" vertical="center" wrapText="1"/>
    </xf>
    <xf numFmtId="0" fontId="4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top" wrapText="1"/>
    </xf>
    <xf numFmtId="0" fontId="3" fillId="3" borderId="6" xfId="0" applyFont="1" applyFill="1" applyBorder="1" applyAlignment="1">
      <alignment horizontal="justify" vertical="center" wrapText="1"/>
    </xf>
    <xf numFmtId="43" fontId="3" fillId="3" borderId="10" xfId="1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justify" vertical="center" wrapText="1"/>
    </xf>
    <xf numFmtId="0" fontId="4" fillId="3" borderId="7" xfId="0" applyFont="1" applyFill="1" applyBorder="1" applyAlignment="1">
      <alignment horizontal="justify" vertical="center" wrapText="1"/>
    </xf>
    <xf numFmtId="0" fontId="4" fillId="3" borderId="8" xfId="0" applyFont="1" applyFill="1" applyBorder="1" applyAlignment="1">
      <alignment horizontal="justify" vertical="center" wrapText="1"/>
    </xf>
    <xf numFmtId="43" fontId="3" fillId="3" borderId="11" xfId="1" applyFont="1" applyFill="1" applyBorder="1" applyAlignment="1">
      <alignment horizontal="justify" vertical="center" wrapText="1"/>
    </xf>
    <xf numFmtId="0" fontId="4" fillId="3" borderId="0" xfId="0" applyFont="1" applyFill="1"/>
    <xf numFmtId="43" fontId="4" fillId="3" borderId="11" xfId="1" applyFont="1" applyFill="1" applyBorder="1" applyAlignment="1">
      <alignment horizontal="right" vertical="center" wrapText="1"/>
    </xf>
    <xf numFmtId="0" fontId="4" fillId="0" borderId="0" xfId="0" applyFont="1"/>
    <xf numFmtId="0" fontId="5" fillId="0" borderId="0" xfId="0" applyFont="1" applyAlignment="1">
      <alignment horizontal="center"/>
    </xf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3" fillId="3" borderId="0" xfId="0" applyFont="1" applyFill="1" applyBorder="1"/>
    <xf numFmtId="4" fontId="5" fillId="0" borderId="0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6/ESTADOS%20FINANCIEROS%202016/Marzo/Estados%20Fros%20y%20Pptales%202016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PT_ESF_ECSF"/>
      <sheetName val="EAA"/>
      <sheetName val="EADP"/>
      <sheetName val="EVHP"/>
      <sheetName val="EFE"/>
      <sheetName val="PC"/>
      <sheetName val="NOTAS"/>
      <sheetName val="Notas de Gestión"/>
      <sheetName val="EAI"/>
      <sheetName val="CAdmon"/>
      <sheetName val="COG"/>
      <sheetName val="CT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22">
          <cell r="D22">
            <v>22497545.579999998</v>
          </cell>
          <cell r="E22">
            <v>32935673.539999999</v>
          </cell>
          <cell r="F22">
            <v>55433219.119999997</v>
          </cell>
          <cell r="H22">
            <v>13561355.800000001</v>
          </cell>
          <cell r="J22">
            <v>13561355.800000001</v>
          </cell>
          <cell r="K22">
            <v>41871863.319999993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70"/>
  <sheetViews>
    <sheetView tabSelected="1" zoomScaleNormal="100" workbookViewId="0">
      <selection activeCell="I17" sqref="I17"/>
    </sheetView>
  </sheetViews>
  <sheetFormatPr baseColWidth="10" defaultRowHeight="12.75" x14ac:dyDescent="0.2"/>
  <cols>
    <col min="1" max="1" width="2.5703125" style="3" customWidth="1"/>
    <col min="2" max="2" width="2" style="2" customWidth="1"/>
    <col min="3" max="3" width="45.85546875" style="2" customWidth="1"/>
    <col min="4" max="4" width="14.28515625" style="2" customWidth="1"/>
    <col min="5" max="5" width="14.7109375" style="2" customWidth="1"/>
    <col min="6" max="6" width="14" style="2" customWidth="1"/>
    <col min="7" max="7" width="15.85546875" style="2" customWidth="1"/>
    <col min="8" max="10" width="13.85546875" style="2" bestFit="1" customWidth="1"/>
    <col min="11" max="11" width="14" style="2" customWidth="1"/>
    <col min="12" max="12" width="4" style="3" customWidth="1"/>
    <col min="13" max="16384" width="11.42578125" style="2"/>
  </cols>
  <sheetData>
    <row r="1" spans="2:11" s="2" customFormat="1" x14ac:dyDescent="0.2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 s="2" customFormat="1" x14ac:dyDescent="0.2">
      <c r="B2" s="1" t="s">
        <v>1</v>
      </c>
      <c r="C2" s="1"/>
      <c r="D2" s="1"/>
      <c r="E2" s="1"/>
      <c r="F2" s="1"/>
      <c r="G2" s="1"/>
      <c r="H2" s="1"/>
      <c r="I2" s="1"/>
      <c r="J2" s="1"/>
      <c r="K2" s="1"/>
    </row>
    <row r="3" spans="2:11" s="2" customFormat="1" x14ac:dyDescent="0.2">
      <c r="B3" s="1" t="s">
        <v>2</v>
      </c>
      <c r="C3" s="1"/>
      <c r="D3" s="1"/>
      <c r="E3" s="1"/>
      <c r="F3" s="1"/>
      <c r="G3" s="1"/>
      <c r="H3" s="1"/>
      <c r="I3" s="1"/>
      <c r="J3" s="1"/>
      <c r="K3" s="1"/>
    </row>
    <row r="4" spans="2:11" s="3" customFormat="1" x14ac:dyDescent="0.2"/>
    <row r="5" spans="2:11" s="3" customFormat="1" x14ac:dyDescent="0.2">
      <c r="C5" s="4" t="s">
        <v>3</v>
      </c>
      <c r="D5" s="5" t="s">
        <v>4</v>
      </c>
      <c r="E5" s="5"/>
      <c r="F5" s="6"/>
      <c r="G5" s="6"/>
      <c r="H5" s="5"/>
      <c r="I5" s="5"/>
      <c r="J5" s="7"/>
    </row>
    <row r="6" spans="2:11" s="3" customFormat="1" x14ac:dyDescent="0.2"/>
    <row r="7" spans="2:11" s="2" customFormat="1" x14ac:dyDescent="0.2">
      <c r="B7" s="8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2:11" s="2" customFormat="1" ht="25.5" x14ac:dyDescent="0.2">
      <c r="B8" s="11"/>
      <c r="C8" s="12"/>
      <c r="D8" s="13" t="s">
        <v>8</v>
      </c>
      <c r="E8" s="13" t="s">
        <v>9</v>
      </c>
      <c r="F8" s="13" t="s">
        <v>10</v>
      </c>
      <c r="G8" s="13" t="s">
        <v>11</v>
      </c>
      <c r="H8" s="13" t="s">
        <v>12</v>
      </c>
      <c r="I8" s="13" t="s">
        <v>13</v>
      </c>
      <c r="J8" s="13" t="s">
        <v>14</v>
      </c>
      <c r="K8" s="10"/>
    </row>
    <row r="9" spans="2:11" s="2" customFormat="1" x14ac:dyDescent="0.2">
      <c r="B9" s="14"/>
      <c r="C9" s="15"/>
      <c r="D9" s="13">
        <v>1</v>
      </c>
      <c r="E9" s="13">
        <v>2</v>
      </c>
      <c r="F9" s="13" t="s">
        <v>15</v>
      </c>
      <c r="G9" s="13">
        <v>4</v>
      </c>
      <c r="H9" s="13">
        <v>5</v>
      </c>
      <c r="I9" s="13">
        <v>6</v>
      </c>
      <c r="J9" s="13">
        <v>7</v>
      </c>
      <c r="K9" s="13" t="s">
        <v>16</v>
      </c>
    </row>
    <row r="10" spans="2:11" s="2" customFormat="1" x14ac:dyDescent="0.2">
      <c r="B10" s="16"/>
      <c r="C10" s="17"/>
      <c r="D10" s="18"/>
      <c r="E10" s="18"/>
      <c r="F10" s="18"/>
      <c r="G10" s="18"/>
      <c r="H10" s="18"/>
      <c r="I10" s="18"/>
      <c r="J10" s="18"/>
      <c r="K10" s="18"/>
    </row>
    <row r="11" spans="2:11" s="2" customFormat="1" ht="25.5" x14ac:dyDescent="0.2">
      <c r="B11" s="19"/>
      <c r="C11" s="20" t="s">
        <v>17</v>
      </c>
      <c r="D11" s="21">
        <f>21997122.02+  480423.56</f>
        <v>22477545.579999998</v>
      </c>
      <c r="E11" s="21">
        <f>12458832.07+1359679.29</f>
        <v>13818511.359999999</v>
      </c>
      <c r="F11" s="21">
        <f>+D11+E11</f>
        <v>36296056.939999998</v>
      </c>
      <c r="G11" s="21">
        <v>8691525.3499999996</v>
      </c>
      <c r="H11" s="21">
        <v>8691525.3499999996</v>
      </c>
      <c r="I11" s="21">
        <v>8691525.3499999996</v>
      </c>
      <c r="J11" s="21">
        <v>8691525.3499999996</v>
      </c>
      <c r="K11" s="21">
        <f>+F11-H11</f>
        <v>27604531.589999996</v>
      </c>
    </row>
    <row r="12" spans="2:11" s="2" customFormat="1" x14ac:dyDescent="0.2">
      <c r="B12" s="19"/>
      <c r="C12" s="22"/>
      <c r="D12" s="23"/>
      <c r="E12" s="23"/>
      <c r="F12" s="23"/>
      <c r="G12" s="23"/>
      <c r="H12" s="23"/>
      <c r="I12" s="23"/>
      <c r="J12" s="23"/>
      <c r="K12" s="23"/>
    </row>
    <row r="13" spans="2:11" s="2" customFormat="1" ht="25.5" x14ac:dyDescent="0.2">
      <c r="B13" s="24"/>
      <c r="C13" s="20" t="s">
        <v>18</v>
      </c>
      <c r="D13" s="23">
        <v>20000</v>
      </c>
      <c r="E13" s="23">
        <v>19117162.18</v>
      </c>
      <c r="F13" s="23">
        <f>+D13+E13</f>
        <v>19137162.18</v>
      </c>
      <c r="G13" s="23">
        <v>4869830.45</v>
      </c>
      <c r="H13" s="23">
        <v>4869830.45</v>
      </c>
      <c r="I13" s="23">
        <v>4869830.45</v>
      </c>
      <c r="J13" s="23">
        <v>4869830.45</v>
      </c>
      <c r="K13" s="23">
        <f>+F13-H13</f>
        <v>14267331.73</v>
      </c>
    </row>
    <row r="14" spans="2:11" s="2" customFormat="1" x14ac:dyDescent="0.2">
      <c r="B14" s="19"/>
      <c r="C14" s="22"/>
      <c r="D14" s="23"/>
      <c r="E14" s="23"/>
      <c r="F14" s="23"/>
      <c r="G14" s="23"/>
      <c r="H14" s="23"/>
      <c r="I14" s="23"/>
      <c r="J14" s="23"/>
      <c r="K14" s="23"/>
    </row>
    <row r="15" spans="2:11" s="2" customFormat="1" ht="76.5" x14ac:dyDescent="0.2">
      <c r="B15" s="24"/>
      <c r="C15" s="20" t="s">
        <v>19</v>
      </c>
      <c r="D15" s="23"/>
      <c r="E15" s="23"/>
      <c r="F15" s="23">
        <f>+D15+E15</f>
        <v>0</v>
      </c>
      <c r="G15" s="23"/>
      <c r="H15" s="23"/>
      <c r="I15" s="23"/>
      <c r="J15" s="23"/>
      <c r="K15" s="23">
        <f>+F15-H15</f>
        <v>0</v>
      </c>
    </row>
    <row r="16" spans="2:11" s="2" customFormat="1" x14ac:dyDescent="0.2">
      <c r="B16" s="25"/>
      <c r="C16" s="26"/>
      <c r="D16" s="27"/>
      <c r="E16" s="27"/>
      <c r="F16" s="27"/>
      <c r="G16" s="27"/>
      <c r="H16" s="27"/>
      <c r="I16" s="27"/>
      <c r="J16" s="27"/>
      <c r="K16" s="27"/>
    </row>
    <row r="17" spans="1:12" s="30" customFormat="1" ht="25.5" x14ac:dyDescent="0.2">
      <c r="A17" s="28"/>
      <c r="B17" s="25"/>
      <c r="C17" s="26" t="s">
        <v>20</v>
      </c>
      <c r="D17" s="29">
        <f>+D11+D13+D15</f>
        <v>22497545.579999998</v>
      </c>
      <c r="E17" s="29">
        <f t="shared" ref="E17:K17" si="0">+E11+E13+E15</f>
        <v>32935673.539999999</v>
      </c>
      <c r="F17" s="29">
        <f t="shared" si="0"/>
        <v>55433219.119999997</v>
      </c>
      <c r="G17" s="29">
        <f t="shared" si="0"/>
        <v>13561355.800000001</v>
      </c>
      <c r="H17" s="29">
        <f t="shared" si="0"/>
        <v>13561355.800000001</v>
      </c>
      <c r="I17" s="29">
        <f t="shared" si="0"/>
        <v>13561355.800000001</v>
      </c>
      <c r="J17" s="29">
        <f t="shared" si="0"/>
        <v>13561355.800000001</v>
      </c>
      <c r="K17" s="29">
        <f t="shared" si="0"/>
        <v>41871863.319999993</v>
      </c>
      <c r="L17" s="28"/>
    </row>
    <row r="18" spans="1:12" s="3" customFormat="1" x14ac:dyDescent="0.2"/>
    <row r="19" spans="1:12" x14ac:dyDescent="0.2">
      <c r="C19" s="3" t="s">
        <v>21</v>
      </c>
    </row>
    <row r="20" spans="1:12" x14ac:dyDescent="0.2">
      <c r="D20" s="31" t="str">
        <f>IF(D17=[1]CAdmon!D22," ","ERROR")</f>
        <v xml:space="preserve"> </v>
      </c>
      <c r="E20" s="31" t="str">
        <f>IF(E17=[1]CAdmon!E22," ","ERROR")</f>
        <v xml:space="preserve"> </v>
      </c>
      <c r="F20" s="31" t="str">
        <f>IF(F17=[1]CAdmon!F22," ","ERROR")</f>
        <v xml:space="preserve"> </v>
      </c>
      <c r="G20" s="31"/>
      <c r="H20" s="31" t="str">
        <f>IF(H17=[1]CAdmon!H22," ","ERROR")</f>
        <v xml:space="preserve"> </v>
      </c>
      <c r="I20" s="31"/>
      <c r="J20" s="31" t="str">
        <f>IF(J17=[1]CAdmon!J22," ","ERROR")</f>
        <v xml:space="preserve"> </v>
      </c>
      <c r="K20" s="31" t="str">
        <f>IF(K17=[1]CAdmon!K22," ","ERROR")</f>
        <v xml:space="preserve"> </v>
      </c>
    </row>
    <row r="21" spans="1:12" s="32" customFormat="1" x14ac:dyDescent="0.2">
      <c r="A21" s="34"/>
      <c r="D21" s="35"/>
      <c r="E21" s="36"/>
      <c r="F21" s="36"/>
      <c r="G21" s="36"/>
      <c r="H21" s="36"/>
      <c r="I21" s="36"/>
      <c r="J21" s="36"/>
      <c r="K21" s="36"/>
      <c r="L21" s="34"/>
    </row>
    <row r="22" spans="1:12" s="32" customFormat="1" x14ac:dyDescent="0.2">
      <c r="A22" s="34"/>
      <c r="D22" s="35"/>
      <c r="E22" s="36"/>
      <c r="F22" s="36"/>
      <c r="G22" s="36"/>
      <c r="H22" s="36"/>
      <c r="I22" s="36"/>
      <c r="J22" s="36"/>
      <c r="K22" s="36"/>
      <c r="L22" s="34"/>
    </row>
    <row r="23" spans="1:12" s="32" customFormat="1" x14ac:dyDescent="0.2">
      <c r="A23" s="34"/>
      <c r="L23" s="34"/>
    </row>
    <row r="24" spans="1:12" s="32" customFormat="1" x14ac:dyDescent="0.2">
      <c r="A24" s="34"/>
      <c r="C24" s="37"/>
      <c r="F24" s="33"/>
      <c r="G24" s="33"/>
      <c r="H24" s="33"/>
      <c r="I24" s="33"/>
      <c r="J24" s="33"/>
      <c r="K24" s="33"/>
      <c r="L24" s="34"/>
    </row>
    <row r="25" spans="1:12" s="32" customFormat="1" x14ac:dyDescent="0.2">
      <c r="A25" s="34"/>
      <c r="C25" s="37"/>
      <c r="F25" s="33"/>
      <c r="G25" s="33"/>
      <c r="H25" s="33"/>
      <c r="I25" s="33"/>
      <c r="J25" s="33"/>
      <c r="K25" s="33"/>
      <c r="L25" s="34"/>
    </row>
    <row r="26" spans="1:12" s="32" customFormat="1" x14ac:dyDescent="0.2">
      <c r="A26" s="34"/>
      <c r="D26" s="38"/>
      <c r="L26" s="34"/>
    </row>
    <row r="27" spans="1:12" s="32" customFormat="1" x14ac:dyDescent="0.2">
      <c r="A27" s="34"/>
      <c r="L27" s="34"/>
    </row>
    <row r="28" spans="1:12" s="32" customFormat="1" x14ac:dyDescent="0.2">
      <c r="A28" s="34"/>
      <c r="D28" s="38"/>
      <c r="L28" s="34"/>
    </row>
    <row r="29" spans="1:12" s="32" customFormat="1" x14ac:dyDescent="0.2">
      <c r="A29" s="34"/>
      <c r="L29" s="34"/>
    </row>
    <row r="30" spans="1:12" s="32" customFormat="1" x14ac:dyDescent="0.2">
      <c r="A30" s="34"/>
      <c r="L30" s="34"/>
    </row>
    <row r="31" spans="1:12" s="32" customFormat="1" x14ac:dyDescent="0.2">
      <c r="A31" s="34"/>
      <c r="L31" s="34"/>
    </row>
    <row r="32" spans="1:12" s="32" customFormat="1" x14ac:dyDescent="0.2">
      <c r="A32" s="34"/>
      <c r="L32" s="34"/>
    </row>
    <row r="33" spans="1:12" s="32" customFormat="1" x14ac:dyDescent="0.2">
      <c r="A33" s="34"/>
      <c r="L33" s="34"/>
    </row>
    <row r="70" spans="14:14" s="2" customFormat="1" x14ac:dyDescent="0.2">
      <c r="N70" s="30"/>
    </row>
  </sheetData>
  <mergeCells count="8">
    <mergeCell ref="F24:K24"/>
    <mergeCell ref="F25:K25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72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2017-07-08T19:51:56Z</cp:lastPrinted>
  <dcterms:created xsi:type="dcterms:W3CDTF">2017-07-08T19:48:04Z</dcterms:created>
  <dcterms:modified xsi:type="dcterms:W3CDTF">2017-07-08T19:52:18Z</dcterms:modified>
</cp:coreProperties>
</file>